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C 6.3-5 A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<sst xmlns="http://schemas.openxmlformats.org/spreadsheetml/2006/main" count="30" uniqueCount="30">
  <si>
    <r>
      <rPr>
        <b val="true"/>
        <sz val="10"/>
        <color rgb="FF000000"/>
        <rFont val="Arial"/>
        <family val="2"/>
        <charset val="1"/>
      </rPr>
      <t xml:space="preserve">POBLACIÓN EN LA ZONA COSTERA Y TASA DE CRECIMIENTO POBLACIONAL ANUAL POR ENTIDAD FEDERATIVA
</t>
    </r>
    <r>
      <rPr>
        <sz val="10"/>
        <color rgb="FF000000"/>
        <rFont val="Arial"/>
        <family val="2"/>
        <charset val="1"/>
      </rPr>
      <t xml:space="preserve">(población en habitantes y tasa de crecimiento poblacional en porcentaje)</t>
    </r>
  </si>
  <si>
    <t xml:space="preserve">ENTIDAD FEDERATIVA</t>
  </si>
  <si>
    <t xml:space="preserve">POBLACIÓN</t>
  </si>
  <si>
    <t xml:space="preserve">TASA DE CRECIMIENTO POBLACIONAL</t>
  </si>
  <si>
    <t xml:space="preserve">1990-1995</t>
  </si>
  <si>
    <t xml:space="preserve">1995-2000</t>
  </si>
  <si>
    <t xml:space="preserve">2000-2005</t>
  </si>
  <si>
    <t xml:space="preserve">2005-2010</t>
  </si>
  <si>
    <t xml:space="preserve">2010-2020</t>
  </si>
  <si>
    <t xml:space="preserve">Baja California</t>
  </si>
  <si>
    <t xml:space="preserve">Baja California Sur</t>
  </si>
  <si>
    <t xml:space="preserve">Campeche</t>
  </si>
  <si>
    <t xml:space="preserve">Chiapas</t>
  </si>
  <si>
    <t xml:space="preserve">Colima</t>
  </si>
  <si>
    <t xml:space="preserve">Guerrero</t>
  </si>
  <si>
    <t xml:space="preserve">Jalisco</t>
  </si>
  <si>
    <t xml:space="preserve">Michoacán</t>
  </si>
  <si>
    <t xml:space="preserve">Nayarit</t>
  </si>
  <si>
    <t xml:space="preserve">Oaxaca</t>
  </si>
  <si>
    <t xml:space="preserve">Puebla</t>
  </si>
  <si>
    <t xml:space="preserve">Quintana Roo</t>
  </si>
  <si>
    <t xml:space="preserve">Sinaloa</t>
  </si>
  <si>
    <t xml:space="preserve">Sonora</t>
  </si>
  <si>
    <t xml:space="preserve">Tabasco</t>
  </si>
  <si>
    <t xml:space="preserve">Tamaulipas</t>
  </si>
  <si>
    <t xml:space="preserve">Veracruz </t>
  </si>
  <si>
    <t xml:space="preserve">Yucatán</t>
  </si>
  <si>
    <t xml:space="preserve">Total en zona costera</t>
  </si>
  <si>
    <r>
      <rPr>
        <b val="true"/>
        <sz val="8"/>
        <color rgb="FF000000"/>
        <rFont val="Arial"/>
        <family val="2"/>
        <charset val="1"/>
      </rPr>
      <t xml:space="preserve">Notas:
</t>
    </r>
    <r>
      <rPr>
        <sz val="8"/>
        <color rgb="FF000000"/>
        <rFont val="Arial"/>
        <family val="2"/>
        <charset val="1"/>
      </rPr>
      <t xml:space="preserve">1) La definición de zona costera proviene de la Política Ambiental Nacional para el Desarrollo Sustentable de Océanos y Costas de México y se delimitó como el espacio geográfico de interacción mutua entre el medio marino, el medio terrestre y la atmósfera, comprendido por una porción continental definida por 263 municipios costeros, 150 con frente de playa y 113 municipios interiores adyacentes a éstos con influencia costera alta y media, y una porción insular representada por las islas nacionales.
2) La tasa anual de cambio se calculó con la fórmula r = (((p2/p1)</t>
    </r>
    <r>
      <rPr>
        <vertAlign val="superscript"/>
        <sz val="8"/>
        <color rgb="FF000000"/>
        <rFont val="Arial"/>
        <family val="2"/>
        <charset val="1"/>
      </rPr>
      <t xml:space="preserve">(1/t)</t>
    </r>
    <r>
      <rPr>
        <sz val="8"/>
        <color rgb="FF000000"/>
        <rFont val="Arial"/>
        <family val="2"/>
        <charset val="1"/>
      </rPr>
      <t xml:space="preserve">) *100)-100, donde r es la tasa, p2 y p1 es la población para los tiempos final e inicial respectivamente y t es el tiempo transcurrido entre fechas.</t>
    </r>
  </si>
  <si>
    <r>
      <rPr>
        <b val="true"/>
        <sz val="8"/>
        <color rgb="FF000000"/>
        <rFont val="Arial"/>
        <family val="2"/>
        <charset val="1"/>
      </rPr>
      <t xml:space="preserve">Fuente:
</t>
    </r>
    <r>
      <rPr>
        <sz val="8"/>
        <color rgb="FF000000"/>
        <rFont val="Arial"/>
        <family val="2"/>
        <charset val="1"/>
      </rPr>
      <t xml:space="preserve">INEGI. Población total por entidad federativa y grupo quinquenal de edad según sexo, serie de años censales de 1990 a 2020. Disponible en: https://www.inegi.org.mx/app/tabulados/interactivos/?pxq=Poblacion_Poblacion_01_e60cd8cf-927f-4b94-823e-972457a12d4b&amp;idrt=123&amp;opc=t. Fecha de consulta: julio de 2022.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</si>
</sst>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_-;\-* #,##0.00_-;_-* \-??_-;_-@_-"/>
    <numFmt numFmtId="166" formatCode="###\ ###\ ###"/>
    <numFmt numFmtId="167" formatCode="0.0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sz val="9"/>
      <color rgb="FF00000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vertAlign val="superscript"/>
      <sz val="8"/>
      <color rgb="FF00000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6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8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Millares 3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2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1.43359375" defaultRowHeight="13.8" zeroHeight="false" outlineLevelRow="0" outlineLevelCol="0"/>
  <cols>
    <col collapsed="false" customWidth="true" hidden="false" outlineLevel="0" max="1" min="1" style="1" width="19.72"/>
    <col collapsed="false" customWidth="true" hidden="false" outlineLevel="0" max="12" min="2" style="1" width="14.7"/>
    <col collapsed="false" customWidth="false" hidden="false" outlineLevel="0" max="1022" min="13" style="1" width="11.42"/>
  </cols>
  <sheetData>
    <row r="1" customFormat="false" ht="41.7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customFormat="false" ht="18" hidden="false" customHeight="true" outlineLevel="0" collapsed="false">
      <c r="A2" s="3" t="s">
        <v>1</v>
      </c>
      <c r="B2" s="3" t="s">
        <v>2</v>
      </c>
      <c r="C2" s="3"/>
      <c r="D2" s="3"/>
      <c r="E2" s="3"/>
      <c r="F2" s="3"/>
      <c r="G2" s="3"/>
      <c r="H2" s="3" t="s">
        <v>3</v>
      </c>
      <c r="I2" s="3"/>
      <c r="J2" s="3"/>
      <c r="K2" s="3"/>
      <c r="L2" s="3"/>
    </row>
    <row r="3" customFormat="false" ht="18" hidden="false" customHeight="true" outlineLevel="0" collapsed="false">
      <c r="A3" s="3"/>
      <c r="B3" s="4" t="n">
        <v>1990</v>
      </c>
      <c r="C3" s="4" t="n">
        <v>1995</v>
      </c>
      <c r="D3" s="4" t="n">
        <v>2000</v>
      </c>
      <c r="E3" s="4" t="n">
        <v>2005</v>
      </c>
      <c r="F3" s="4" t="n">
        <v>2010</v>
      </c>
      <c r="G3" s="4" t="n">
        <v>2020</v>
      </c>
      <c r="H3" s="4" t="s">
        <v>4</v>
      </c>
      <c r="I3" s="4" t="s">
        <v>5</v>
      </c>
      <c r="J3" s="4" t="s">
        <v>6</v>
      </c>
      <c r="K3" s="4" t="s">
        <v>7</v>
      </c>
      <c r="L3" s="4" t="s">
        <v>8</v>
      </c>
    </row>
    <row r="4" s="8" customFormat="true" ht="14.25" hidden="false" customHeight="true" outlineLevel="0" collapsed="false">
      <c r="A4" s="5" t="s">
        <v>9</v>
      </c>
      <c r="B4" s="6" t="n">
        <v>1660855</v>
      </c>
      <c r="C4" s="6" t="n">
        <v>2112140</v>
      </c>
      <c r="D4" s="6" t="n">
        <v>2487367</v>
      </c>
      <c r="E4" s="6" t="n">
        <v>2844469</v>
      </c>
      <c r="F4" s="6" t="n">
        <v>3155070</v>
      </c>
      <c r="G4" s="6" t="n">
        <v>3769020</v>
      </c>
      <c r="H4" s="7" t="n">
        <f aca="false">(((C4/B4)^(1/(C$3-B$3)))*100)-100</f>
        <v>4.92481124757853</v>
      </c>
      <c r="I4" s="7" t="n">
        <f aca="false">(((D4/C4)^(1/(D$3-C$3)))*100)-100</f>
        <v>3.32452879175402</v>
      </c>
      <c r="J4" s="7" t="n">
        <f aca="false">(((E4/D4)^(1/(E$3-D$3)))*100)-100</f>
        <v>2.71935113772864</v>
      </c>
      <c r="K4" s="7" t="n">
        <f aca="false">(((F4/E4)^(1/(F$3-E$3)))*100)-100</f>
        <v>2.09431482014494</v>
      </c>
      <c r="L4" s="7" t="n">
        <f aca="false">(((G4/F4)^(1/($G$3-$F$3))*100)-100)</f>
        <v>1.79394467513463</v>
      </c>
      <c r="N4" s="7"/>
      <c r="O4" s="7"/>
      <c r="AMI4" s="0"/>
      <c r="AMJ4" s="0"/>
    </row>
    <row r="5" s="8" customFormat="true" ht="14.25" hidden="false" customHeight="true" outlineLevel="0" collapsed="false">
      <c r="A5" s="5" t="s">
        <v>10</v>
      </c>
      <c r="B5" s="6" t="n">
        <v>317764</v>
      </c>
      <c r="C5" s="6" t="n">
        <v>375494</v>
      </c>
      <c r="D5" s="6" t="n">
        <v>424041</v>
      </c>
      <c r="E5" s="6" t="n">
        <v>512170</v>
      </c>
      <c r="F5" s="6" t="n">
        <v>637026</v>
      </c>
      <c r="G5" s="6" t="n">
        <v>798447</v>
      </c>
      <c r="H5" s="7" t="n">
        <f aca="false">(((C5/B5)^(1/(C$3-B$3)))*100)-100</f>
        <v>3.39502953786493</v>
      </c>
      <c r="I5" s="7" t="n">
        <f aca="false">(((D5/C5)^(1/(D$3-C$3)))*100)-100</f>
        <v>2.46156137266269</v>
      </c>
      <c r="J5" s="7" t="n">
        <f aca="false">(((E5/D5)^(1/(E$3-D$3)))*100)-100</f>
        <v>3.848746140095</v>
      </c>
      <c r="K5" s="7" t="n">
        <f aca="false">(((F5/E5)^(1/(F$3-E$3)))*100)-100</f>
        <v>4.45965914310717</v>
      </c>
      <c r="L5" s="7" t="n">
        <f aca="false">(((G5/F5)^(1/($G$3-$F$3))*100)-100)</f>
        <v>2.28428025784615</v>
      </c>
      <c r="N5" s="7"/>
      <c r="O5" s="7"/>
      <c r="AMI5" s="0"/>
      <c r="AMJ5" s="0"/>
    </row>
    <row r="6" s="8" customFormat="true" ht="14.25" hidden="false" customHeight="true" outlineLevel="0" collapsed="false">
      <c r="A6" s="5" t="s">
        <v>11</v>
      </c>
      <c r="B6" s="6" t="n">
        <v>535185</v>
      </c>
      <c r="C6" s="6" t="n">
        <v>642516</v>
      </c>
      <c r="D6" s="6" t="n">
        <v>690689</v>
      </c>
      <c r="E6" s="6" t="n">
        <v>754730</v>
      </c>
      <c r="F6" s="6" t="n">
        <v>822441</v>
      </c>
      <c r="G6" s="6" t="n">
        <v>928363</v>
      </c>
      <c r="H6" s="7" t="n">
        <f aca="false">(((C6/B6)^(1/(C$3-B$3)))*100)-100</f>
        <v>3.72322292619384</v>
      </c>
      <c r="I6" s="7" t="n">
        <f aca="false">(((D6/C6)^(1/(D$3-C$3)))*100)-100</f>
        <v>1.45646316930413</v>
      </c>
      <c r="J6" s="7" t="n">
        <f aca="false">(((E6/D6)^(1/(E$3-D$3)))*100)-100</f>
        <v>1.78922664157631</v>
      </c>
      <c r="K6" s="7" t="n">
        <f aca="false">(((F6/E6)^(1/(F$3-E$3)))*100)-100</f>
        <v>1.73318183986029</v>
      </c>
      <c r="L6" s="7" t="n">
        <f aca="false">(((G6/F6)^(1/($G$3-$F$3))*100)-100)</f>
        <v>1.21882863400027</v>
      </c>
      <c r="N6" s="7"/>
      <c r="O6" s="7"/>
      <c r="AMI6" s="0"/>
      <c r="AMJ6" s="0"/>
    </row>
    <row r="7" s="8" customFormat="true" ht="14.25" hidden="false" customHeight="true" outlineLevel="0" collapsed="false">
      <c r="A7" s="5" t="s">
        <v>12</v>
      </c>
      <c r="B7" s="6" t="n">
        <v>3210496</v>
      </c>
      <c r="C7" s="6" t="n">
        <v>3584786</v>
      </c>
      <c r="D7" s="6" t="n">
        <v>3920892</v>
      </c>
      <c r="E7" s="6" t="n">
        <v>4293459</v>
      </c>
      <c r="F7" s="6" t="n">
        <v>4796580</v>
      </c>
      <c r="G7" s="6" t="n">
        <v>5543828</v>
      </c>
      <c r="H7" s="7" t="n">
        <f aca="false">(((C7/B7)^(1/(C$3-B$3)))*100)-100</f>
        <v>2.22996693596933</v>
      </c>
      <c r="I7" s="7" t="n">
        <f aca="false">(((D7/C7)^(1/(D$3-C$3)))*100)-100</f>
        <v>1.8085680356829</v>
      </c>
      <c r="J7" s="7" t="n">
        <f aca="false">(((E7/D7)^(1/(E$3-D$3)))*100)-100</f>
        <v>1.8320503035721</v>
      </c>
      <c r="K7" s="7" t="n">
        <f aca="false">(((F7/E7)^(1/(F$3-E$3)))*100)-100</f>
        <v>2.24094958894582</v>
      </c>
      <c r="L7" s="7" t="n">
        <f aca="false">(((G7/F7)^(1/($G$3-$F$3))*100)-100)</f>
        <v>1.45835241869963</v>
      </c>
      <c r="N7" s="7"/>
      <c r="O7" s="7"/>
      <c r="AMI7" s="0"/>
      <c r="AMJ7" s="0"/>
    </row>
    <row r="8" s="8" customFormat="true" ht="14.25" hidden="false" customHeight="true" outlineLevel="0" collapsed="false">
      <c r="A8" s="5" t="s">
        <v>13</v>
      </c>
      <c r="B8" s="6" t="n">
        <v>428510</v>
      </c>
      <c r="C8" s="6" t="n">
        <v>488028</v>
      </c>
      <c r="D8" s="6" t="n">
        <v>542627</v>
      </c>
      <c r="E8" s="6" t="n">
        <v>567996</v>
      </c>
      <c r="F8" s="6" t="n">
        <v>650555</v>
      </c>
      <c r="G8" s="6" t="n">
        <v>731391</v>
      </c>
      <c r="H8" s="7" t="n">
        <f aca="false">(((C8/B8)^(1/(C$3-B$3)))*100)-100</f>
        <v>2.63529990735285</v>
      </c>
      <c r="I8" s="7" t="n">
        <f aca="false">(((D8/C8)^(1/(D$3-C$3)))*100)-100</f>
        <v>2.14364037504775</v>
      </c>
      <c r="J8" s="7" t="n">
        <f aca="false">(((E8/D8)^(1/(E$3-D$3)))*100)-100</f>
        <v>0.918032646737288</v>
      </c>
      <c r="K8" s="7" t="n">
        <f aca="false">(((F8/E8)^(1/(F$3-E$3)))*100)-100</f>
        <v>2.75140010857965</v>
      </c>
      <c r="L8" s="7" t="n">
        <f aca="false">(((G8/F8)^(1/($G$3-$F$3))*100)-100)</f>
        <v>1.17810923655297</v>
      </c>
      <c r="N8" s="7"/>
      <c r="O8" s="7"/>
      <c r="AMI8" s="0"/>
      <c r="AMJ8" s="0"/>
    </row>
    <row r="9" s="8" customFormat="true" ht="14.25" hidden="false" customHeight="true" outlineLevel="0" collapsed="false">
      <c r="A9" s="5" t="s">
        <v>14</v>
      </c>
      <c r="B9" s="6" t="n">
        <v>2620637</v>
      </c>
      <c r="C9" s="6" t="n">
        <v>2916567</v>
      </c>
      <c r="D9" s="6" t="n">
        <v>3079649</v>
      </c>
      <c r="E9" s="6" t="n">
        <v>3115202</v>
      </c>
      <c r="F9" s="6" t="n">
        <v>3388768</v>
      </c>
      <c r="G9" s="6" t="n">
        <v>3540685</v>
      </c>
      <c r="H9" s="7" t="n">
        <f aca="false">(((C9/B9)^(1/(C$3-B$3)))*100)-100</f>
        <v>2.16285424755982</v>
      </c>
      <c r="I9" s="7" t="n">
        <f aca="false">(((D9/C9)^(1/(D$3-C$3)))*100)-100</f>
        <v>1.0941098747292</v>
      </c>
      <c r="J9" s="7" t="n">
        <f aca="false">(((E9/D9)^(1/(E$3-D$3)))*100)-100</f>
        <v>0.229831071559389</v>
      </c>
      <c r="K9" s="7" t="n">
        <f aca="false">(((F9/E9)^(1/(F$3-E$3)))*100)-100</f>
        <v>1.69769856579391</v>
      </c>
      <c r="L9" s="7" t="n">
        <f aca="false">(((G9/F9)^(1/($G$3-$F$3))*100)-100)</f>
        <v>0.439500761495012</v>
      </c>
      <c r="N9" s="7"/>
      <c r="O9" s="7"/>
      <c r="AMI9" s="0"/>
      <c r="AMJ9" s="0"/>
    </row>
    <row r="10" s="8" customFormat="true" ht="14.25" hidden="false" customHeight="true" outlineLevel="0" collapsed="false">
      <c r="A10" s="5" t="s">
        <v>15</v>
      </c>
      <c r="B10" s="6" t="n">
        <v>5302689</v>
      </c>
      <c r="C10" s="6" t="n">
        <v>5991176</v>
      </c>
      <c r="D10" s="6" t="n">
        <v>6322002</v>
      </c>
      <c r="E10" s="6" t="n">
        <v>6752113</v>
      </c>
      <c r="F10" s="6" t="n">
        <v>7350682</v>
      </c>
      <c r="G10" s="6" t="n">
        <v>8348151</v>
      </c>
      <c r="H10" s="7" t="n">
        <f aca="false">(((C10/B10)^(1/(C$3-B$3)))*100)-100</f>
        <v>2.47152139498779</v>
      </c>
      <c r="I10" s="7" t="n">
        <f aca="false">(((D10/C10)^(1/(D$3-C$3)))*100)-100</f>
        <v>1.08076270039486</v>
      </c>
      <c r="J10" s="7" t="n">
        <f aca="false">(((E10/D10)^(1/(E$3-D$3)))*100)-100</f>
        <v>1.32509383013941</v>
      </c>
      <c r="K10" s="7" t="n">
        <f aca="false">(((F10/E10)^(1/(F$3-E$3)))*100)-100</f>
        <v>1.71326294683325</v>
      </c>
      <c r="L10" s="7" t="n">
        <f aca="false">(((G10/F10)^(1/($G$3-$F$3))*100)-100)</f>
        <v>1.28060013745821</v>
      </c>
      <c r="N10" s="7"/>
      <c r="O10" s="7"/>
      <c r="AMI10" s="0"/>
      <c r="AMJ10" s="0"/>
    </row>
    <row r="11" s="8" customFormat="true" ht="14.25" hidden="false" customHeight="true" outlineLevel="0" collapsed="false">
      <c r="A11" s="5" t="s">
        <v>16</v>
      </c>
      <c r="B11" s="6" t="n">
        <v>3548199</v>
      </c>
      <c r="C11" s="6" t="n">
        <v>3870604</v>
      </c>
      <c r="D11" s="6" t="n">
        <v>3985667</v>
      </c>
      <c r="E11" s="6" t="n">
        <v>3966073</v>
      </c>
      <c r="F11" s="6" t="n">
        <v>4351037</v>
      </c>
      <c r="G11" s="6" t="n">
        <v>4748846</v>
      </c>
      <c r="H11" s="7" t="n">
        <f aca="false">(((C11/B11)^(1/(C$3-B$3)))*100)-100</f>
        <v>1.75462412834048</v>
      </c>
      <c r="I11" s="7" t="n">
        <f aca="false">(((D11/C11)^(1/(D$3-C$3)))*100)-100</f>
        <v>0.587601820079527</v>
      </c>
      <c r="J11" s="7" t="n">
        <f aca="false">(((E11/D11)^(1/(E$3-D$3)))*100)-100</f>
        <v>-0.0985162312513381</v>
      </c>
      <c r="K11" s="7" t="n">
        <f aca="false">(((F11/E11)^(1/(F$3-E$3)))*100)-100</f>
        <v>1.87002542761346</v>
      </c>
      <c r="L11" s="7" t="n">
        <f aca="false">(((G11/F11)^(1/($G$3-$F$3))*100)-100)</f>
        <v>0.87871254720271</v>
      </c>
      <c r="N11" s="7"/>
      <c r="O11" s="7"/>
      <c r="AMI11" s="0"/>
      <c r="AMJ11" s="0"/>
    </row>
    <row r="12" s="8" customFormat="true" ht="14.25" hidden="false" customHeight="true" outlineLevel="0" collapsed="false">
      <c r="A12" s="5" t="s">
        <v>17</v>
      </c>
      <c r="B12" s="6" t="n">
        <v>824643</v>
      </c>
      <c r="C12" s="6" t="n">
        <v>896702</v>
      </c>
      <c r="D12" s="6" t="n">
        <v>920185</v>
      </c>
      <c r="E12" s="6" t="n">
        <v>949684</v>
      </c>
      <c r="F12" s="6" t="n">
        <v>1084979</v>
      </c>
      <c r="G12" s="6" t="n">
        <v>1235456</v>
      </c>
      <c r="H12" s="7" t="n">
        <f aca="false">(((C12/B12)^(1/(C$3-B$3)))*100)-100</f>
        <v>1.68957501544918</v>
      </c>
      <c r="I12" s="7" t="n">
        <f aca="false">(((D12/C12)^(1/(D$3-C$3)))*100)-100</f>
        <v>0.518361838747026</v>
      </c>
      <c r="J12" s="7" t="n">
        <f aca="false">(((E12/D12)^(1/(E$3-D$3)))*100)-100</f>
        <v>0.633086794330225</v>
      </c>
      <c r="K12" s="7" t="n">
        <f aca="false">(((F12/E12)^(1/(F$3-E$3)))*100)-100</f>
        <v>2.69952672939841</v>
      </c>
      <c r="L12" s="7" t="n">
        <f aca="false">(((G12/F12)^(1/($G$3-$F$3))*100)-100)</f>
        <v>1.30726598350537</v>
      </c>
      <c r="N12" s="7"/>
      <c r="O12" s="7"/>
      <c r="AMI12" s="0"/>
      <c r="AMJ12" s="0"/>
    </row>
    <row r="13" s="8" customFormat="true" ht="14.25" hidden="false" customHeight="true" outlineLevel="0" collapsed="false">
      <c r="A13" s="5" t="s">
        <v>18</v>
      </c>
      <c r="B13" s="6" t="n">
        <v>3019560</v>
      </c>
      <c r="C13" s="6" t="n">
        <v>3228895</v>
      </c>
      <c r="D13" s="6" t="n">
        <v>3438765</v>
      </c>
      <c r="E13" s="6" t="n">
        <v>3506821</v>
      </c>
      <c r="F13" s="6" t="n">
        <v>3801962</v>
      </c>
      <c r="G13" s="6" t="n">
        <v>4132148</v>
      </c>
      <c r="H13" s="7" t="n">
        <f aca="false">(((C13/B13)^(1/(C$3-B$3)))*100)-100</f>
        <v>1.34960298206839</v>
      </c>
      <c r="I13" s="7" t="n">
        <f aca="false">(((D13/C13)^(1/(D$3-C$3)))*100)-100</f>
        <v>1.26741288991074</v>
      </c>
      <c r="J13" s="7" t="n">
        <f aca="false">(((E13/D13)^(1/(E$3-D$3)))*100)-100</f>
        <v>0.392719806854601</v>
      </c>
      <c r="K13" s="7" t="n">
        <f aca="false">(((F13/E13)^(1/(F$3-E$3)))*100)-100</f>
        <v>1.62927668944346</v>
      </c>
      <c r="L13" s="7" t="n">
        <f aca="false">(((G13/F13)^(1/($G$3-$F$3))*100)-100)</f>
        <v>0.836278629262253</v>
      </c>
      <c r="N13" s="7"/>
      <c r="O13" s="7"/>
      <c r="AMI13" s="0"/>
      <c r="AMJ13" s="0"/>
    </row>
    <row r="14" s="8" customFormat="true" ht="14.25" hidden="false" customHeight="true" outlineLevel="0" collapsed="false">
      <c r="A14" s="5" t="s">
        <v>19</v>
      </c>
      <c r="B14" s="6" t="n">
        <v>4126101</v>
      </c>
      <c r="C14" s="6" t="n">
        <v>4624365</v>
      </c>
      <c r="D14" s="6" t="n">
        <v>5076686</v>
      </c>
      <c r="E14" s="6" t="n">
        <v>5383133</v>
      </c>
      <c r="F14" s="6" t="n">
        <v>5779829</v>
      </c>
      <c r="G14" s="6" t="n">
        <v>6583278</v>
      </c>
      <c r="H14" s="7" t="n">
        <f aca="false">(((C14/B14)^(1/(C$3-B$3)))*100)-100</f>
        <v>2.30631693624133</v>
      </c>
      <c r="I14" s="7" t="n">
        <f aca="false">(((D14/C14)^(1/(D$3-C$3)))*100)-100</f>
        <v>1.88391841373246</v>
      </c>
      <c r="J14" s="7" t="n">
        <f aca="false">(((E14/D14)^(1/(E$3-D$3)))*100)-100</f>
        <v>1.17913482975783</v>
      </c>
      <c r="K14" s="7" t="n">
        <f aca="false">(((F14/E14)^(1/(F$3-E$3)))*100)-100</f>
        <v>1.43223054704214</v>
      </c>
      <c r="L14" s="7" t="n">
        <f aca="false">(((G14/F14)^(1/($G$3-$F$3))*100)-100)</f>
        <v>1.31009451552582</v>
      </c>
      <c r="N14" s="7"/>
      <c r="O14" s="7"/>
      <c r="AMI14" s="0"/>
      <c r="AMJ14" s="0"/>
    </row>
    <row r="15" s="8" customFormat="true" ht="14.25" hidden="false" customHeight="true" outlineLevel="0" collapsed="false">
      <c r="A15" s="5" t="s">
        <v>20</v>
      </c>
      <c r="B15" s="6" t="n">
        <v>493277</v>
      </c>
      <c r="C15" s="6" t="n">
        <v>703536</v>
      </c>
      <c r="D15" s="6" t="n">
        <v>874963</v>
      </c>
      <c r="E15" s="6" t="n">
        <v>1135309</v>
      </c>
      <c r="F15" s="6" t="n">
        <v>1325578</v>
      </c>
      <c r="G15" s="6" t="n">
        <v>1857985</v>
      </c>
      <c r="H15" s="7" t="n">
        <f aca="false">(((C15/B15)^(1/(C$3-B$3)))*100)-100</f>
        <v>7.35915678489955</v>
      </c>
      <c r="I15" s="7" t="n">
        <f aca="false">(((D15/C15)^(1/(D$3-C$3)))*100)-100</f>
        <v>4.45775134921385</v>
      </c>
      <c r="J15" s="7" t="n">
        <f aca="false">(((E15/D15)^(1/(E$3-D$3)))*100)-100</f>
        <v>5.34765637834956</v>
      </c>
      <c r="K15" s="7" t="n">
        <f aca="false">(((F15/E15)^(1/(F$3-E$3)))*100)-100</f>
        <v>3.14738956464123</v>
      </c>
      <c r="L15" s="7" t="n">
        <f aca="false">(((G15/F15)^(1/($G$3-$F$3))*100)-100)</f>
        <v>3.43408848678865</v>
      </c>
      <c r="N15" s="7"/>
      <c r="O15" s="7"/>
      <c r="AMI15" s="0"/>
      <c r="AMJ15" s="0"/>
    </row>
    <row r="16" s="8" customFormat="true" ht="14.25" hidden="false" customHeight="true" outlineLevel="0" collapsed="false">
      <c r="A16" s="5" t="s">
        <v>21</v>
      </c>
      <c r="B16" s="6" t="n">
        <v>2204054</v>
      </c>
      <c r="C16" s="6" t="n">
        <v>2425675</v>
      </c>
      <c r="D16" s="6" t="n">
        <v>2536844</v>
      </c>
      <c r="E16" s="6" t="n">
        <v>2608442</v>
      </c>
      <c r="F16" s="6" t="n">
        <v>2767761</v>
      </c>
      <c r="G16" s="6" t="n">
        <v>3026943</v>
      </c>
      <c r="H16" s="7" t="n">
        <f aca="false">(((C16/B16)^(1/(C$3-B$3)))*100)-100</f>
        <v>1.93470638622853</v>
      </c>
      <c r="I16" s="7" t="n">
        <f aca="false">(((D16/C16)^(1/(D$3-C$3)))*100)-100</f>
        <v>0.90024711949421</v>
      </c>
      <c r="J16" s="7" t="n">
        <f aca="false">(((E16/D16)^(1/(E$3-D$3)))*100)-100</f>
        <v>0.558198543767261</v>
      </c>
      <c r="K16" s="7" t="n">
        <f aca="false">(((F16/E16)^(1/(F$3-E$3)))*100)-100</f>
        <v>1.19276906372205</v>
      </c>
      <c r="L16" s="7" t="n">
        <f aca="false">(((G16/F16)^(1/($G$3-$F$3))*100)-100)</f>
        <v>0.899163497318355</v>
      </c>
      <c r="N16" s="7"/>
      <c r="O16" s="7"/>
      <c r="AMI16" s="0"/>
      <c r="AMJ16" s="0"/>
    </row>
    <row r="17" s="8" customFormat="true" ht="14.25" hidden="false" customHeight="true" outlineLevel="0" collapsed="false">
      <c r="A17" s="5" t="s">
        <v>22</v>
      </c>
      <c r="B17" s="6" t="n">
        <v>1823606</v>
      </c>
      <c r="C17" s="6" t="n">
        <v>2085536</v>
      </c>
      <c r="D17" s="6" t="n">
        <v>2216969</v>
      </c>
      <c r="E17" s="6" t="n">
        <v>2394861</v>
      </c>
      <c r="F17" s="6" t="n">
        <v>2662480</v>
      </c>
      <c r="G17" s="6" t="n">
        <v>2944840</v>
      </c>
      <c r="H17" s="7" t="n">
        <f aca="false">(((C17/B17)^(1/(C$3-B$3)))*100)-100</f>
        <v>2.7205499076216</v>
      </c>
      <c r="I17" s="7" t="n">
        <f aca="false">(((D17/C17)^(1/(D$3-C$3)))*100)-100</f>
        <v>1.22980165034494</v>
      </c>
      <c r="J17" s="7" t="n">
        <f aca="false">(((E17/D17)^(1/(E$3-D$3)))*100)-100</f>
        <v>1.55566123989617</v>
      </c>
      <c r="K17" s="7" t="n">
        <f aca="false">(((F17/E17)^(1/(F$3-E$3)))*100)-100</f>
        <v>2.14125942486932</v>
      </c>
      <c r="L17" s="7" t="n">
        <f aca="false">(((G17/F17)^(1/($G$3-$F$3))*100)-100)</f>
        <v>1.01306174491167</v>
      </c>
      <c r="N17" s="7"/>
      <c r="O17" s="7"/>
      <c r="AMI17" s="0"/>
      <c r="AMJ17" s="0"/>
    </row>
    <row r="18" s="8" customFormat="true" ht="14.25" hidden="false" customHeight="true" outlineLevel="0" collapsed="false">
      <c r="A18" s="5" t="s">
        <v>23</v>
      </c>
      <c r="B18" s="6" t="n">
        <v>1501744</v>
      </c>
      <c r="C18" s="6" t="n">
        <v>1748769</v>
      </c>
      <c r="D18" s="6" t="n">
        <v>1891829</v>
      </c>
      <c r="E18" s="6" t="n">
        <v>1989969</v>
      </c>
      <c r="F18" s="6" t="n">
        <v>2238603</v>
      </c>
      <c r="G18" s="6" t="n">
        <v>2402598</v>
      </c>
      <c r="H18" s="7" t="n">
        <f aca="false">(((C18/B18)^(1/(C$3-B$3)))*100)-100</f>
        <v>3.09255618617041</v>
      </c>
      <c r="I18" s="7" t="n">
        <f aca="false">(((D18/C18)^(1/(D$3-C$3)))*100)-100</f>
        <v>1.58507053751946</v>
      </c>
      <c r="J18" s="7" t="n">
        <f aca="false">(((E18/D18)^(1/(E$3-D$3)))*100)-100</f>
        <v>1.01663244272517</v>
      </c>
      <c r="K18" s="7" t="n">
        <f aca="false">(((F18/E18)^(1/(F$3-E$3)))*100)-100</f>
        <v>2.38259996621402</v>
      </c>
      <c r="L18" s="7" t="n">
        <f aca="false">(((G18/F18)^(1/($G$3-$F$3))*100)-100)</f>
        <v>0.709491461689751</v>
      </c>
      <c r="N18" s="7"/>
      <c r="O18" s="7"/>
      <c r="AMI18" s="0"/>
      <c r="AMJ18" s="0"/>
    </row>
    <row r="19" s="8" customFormat="true" ht="14.25" hidden="false" customHeight="true" outlineLevel="0" collapsed="false">
      <c r="A19" s="5" t="s">
        <v>24</v>
      </c>
      <c r="B19" s="6" t="n">
        <v>2249581</v>
      </c>
      <c r="C19" s="6" t="n">
        <v>2527328</v>
      </c>
      <c r="D19" s="6" t="n">
        <v>2753222</v>
      </c>
      <c r="E19" s="6" t="n">
        <v>3024238</v>
      </c>
      <c r="F19" s="6" t="n">
        <v>3268554</v>
      </c>
      <c r="G19" s="6" t="n">
        <v>3527735</v>
      </c>
      <c r="H19" s="7" t="n">
        <f aca="false">(((C19/B19)^(1/(C$3-B$3)))*100)-100</f>
        <v>2.35569104162592</v>
      </c>
      <c r="I19" s="7" t="n">
        <f aca="false">(((D19/C19)^(1/(D$3-C$3)))*100)-100</f>
        <v>1.72692678233555</v>
      </c>
      <c r="J19" s="7" t="n">
        <f aca="false">(((E19/D19)^(1/(E$3-D$3)))*100)-100</f>
        <v>1.8954864498419</v>
      </c>
      <c r="K19" s="7" t="n">
        <f aca="false">(((F19/E19)^(1/(F$3-E$3)))*100)-100</f>
        <v>1.56590430348351</v>
      </c>
      <c r="L19" s="7" t="n">
        <f aca="false">(((G19/F19)^(1/($G$3-$F$3))*100)-100)</f>
        <v>0.766002267652951</v>
      </c>
      <c r="N19" s="7"/>
      <c r="O19" s="7"/>
      <c r="AMI19" s="0"/>
      <c r="AMJ19" s="0"/>
    </row>
    <row r="20" s="8" customFormat="true" ht="14.25" hidden="false" customHeight="true" outlineLevel="0" collapsed="false">
      <c r="A20" s="5" t="s">
        <v>25</v>
      </c>
      <c r="B20" s="6" t="n">
        <v>6228239</v>
      </c>
      <c r="C20" s="6" t="n">
        <v>6737324</v>
      </c>
      <c r="D20" s="6" t="n">
        <v>6908975</v>
      </c>
      <c r="E20" s="6" t="n">
        <v>7110214</v>
      </c>
      <c r="F20" s="6" t="n">
        <v>7643194</v>
      </c>
      <c r="G20" s="6" t="n">
        <v>8062579</v>
      </c>
      <c r="H20" s="7" t="n">
        <f aca="false">(((C20/B20)^(1/(C$3-B$3)))*100)-100</f>
        <v>1.58379486003901</v>
      </c>
      <c r="I20" s="7" t="n">
        <f aca="false">(((D20/C20)^(1/(D$3-C$3)))*100)-100</f>
        <v>0.504437575597038</v>
      </c>
      <c r="J20" s="7" t="n">
        <f aca="false">(((E20/D20)^(1/(E$3-D$3)))*100)-100</f>
        <v>0.575872824711652</v>
      </c>
      <c r="K20" s="7" t="n">
        <f aca="false">(((F20/E20)^(1/(F$3-E$3)))*100)-100</f>
        <v>1.45616500774106</v>
      </c>
      <c r="L20" s="7" t="n">
        <f aca="false">(((G20/F20)^(1/($G$3-$F$3))*100)-100)</f>
        <v>0.535608298776253</v>
      </c>
      <c r="N20" s="7"/>
      <c r="O20" s="7"/>
      <c r="AMI20" s="0"/>
      <c r="AMJ20" s="0"/>
    </row>
    <row r="21" s="8" customFormat="true" ht="14.25" hidden="false" customHeight="true" outlineLevel="0" collapsed="false">
      <c r="A21" s="5" t="s">
        <v>26</v>
      </c>
      <c r="B21" s="6" t="n">
        <v>1362940</v>
      </c>
      <c r="C21" s="6" t="n">
        <v>1556622</v>
      </c>
      <c r="D21" s="6" t="n">
        <v>1658210</v>
      </c>
      <c r="E21" s="6" t="n">
        <v>1818948</v>
      </c>
      <c r="F21" s="6" t="n">
        <v>1955577</v>
      </c>
      <c r="G21" s="6" t="n">
        <v>2320898</v>
      </c>
      <c r="H21" s="7" t="n">
        <f aca="false">(((C21/B21)^(1/(C$3-B$3)))*100)-100</f>
        <v>2.69310501254296</v>
      </c>
      <c r="I21" s="7" t="n">
        <f aca="false">(((D21/C21)^(1/(D$3-C$3)))*100)-100</f>
        <v>1.27243986119015</v>
      </c>
      <c r="J21" s="7" t="n">
        <f aca="false">(((E21/D21)^(1/(E$3-D$3)))*100)-100</f>
        <v>1.86761793246568</v>
      </c>
      <c r="K21" s="7" t="n">
        <f aca="false">(((F21/E21)^(1/(F$3-E$3)))*100)-100</f>
        <v>1.45908174677696</v>
      </c>
      <c r="L21" s="7" t="n">
        <f aca="false">(((G21/F21)^(1/($G$3-$F$3))*100)-100)</f>
        <v>1.72743949849388</v>
      </c>
      <c r="N21" s="7"/>
      <c r="O21" s="7"/>
      <c r="AMI21" s="0"/>
      <c r="AMJ21" s="0"/>
    </row>
    <row r="22" s="12" customFormat="true" ht="14.25" hidden="false" customHeight="true" outlineLevel="0" collapsed="false">
      <c r="A22" s="9" t="s">
        <v>27</v>
      </c>
      <c r="B22" s="10" t="n">
        <f aca="false">SUM(B4:B21)</f>
        <v>41458080</v>
      </c>
      <c r="C22" s="10" t="n">
        <f aca="false">SUM(C4:C21)</f>
        <v>46516063</v>
      </c>
      <c r="D22" s="10" t="n">
        <f aca="false">SUM(D4:D21)</f>
        <v>49729582</v>
      </c>
      <c r="E22" s="10" t="n">
        <f aca="false">SUM(E4:E21)</f>
        <v>52727831</v>
      </c>
      <c r="F22" s="10" t="n">
        <f aca="false">SUM(F4:F21)</f>
        <v>57680676</v>
      </c>
      <c r="G22" s="10" t="n">
        <f aca="false">SUM(G4:G21)</f>
        <v>64503191</v>
      </c>
      <c r="H22" s="11" t="n">
        <f aca="false">(((C22/B22)^(1/(C$3-B$3)))*100)-100</f>
        <v>2.32900539838027</v>
      </c>
      <c r="I22" s="11" t="n">
        <f aca="false">(((D22/C22)^(1/(D$3-C$3)))*100)-100</f>
        <v>1.34501043834237</v>
      </c>
      <c r="J22" s="11" t="n">
        <f aca="false">(((E22/D22)^(1/(E$3-D$3)))*100)-100</f>
        <v>1.17775052925015</v>
      </c>
      <c r="K22" s="11" t="n">
        <f aca="false">(((F22/E22)^(1/(F$3-E$3)))*100)-100</f>
        <v>1.81179326596769</v>
      </c>
      <c r="L22" s="11" t="n">
        <f aca="false">(((G22/F22)^(1/($G$3-$F$3))*100)-100)</f>
        <v>1.12419695741819</v>
      </c>
      <c r="N22" s="13"/>
      <c r="O22" s="13"/>
      <c r="AMI22" s="0"/>
      <c r="AMJ22" s="0"/>
    </row>
    <row r="23" s="15" customFormat="true" ht="58.5" hidden="false" customHeight="true" outlineLevel="0" collapsed="false">
      <c r="A23" s="14" t="s">
        <v>28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AMI23" s="0"/>
      <c r="AMJ23" s="0"/>
    </row>
    <row r="24" s="15" customFormat="true" ht="45.5" hidden="false" customHeight="true" outlineLevel="0" collapsed="false">
      <c r="A24" s="16" t="s">
        <v>29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AMI24" s="0"/>
      <c r="AMJ24" s="0"/>
    </row>
  </sheetData>
  <mergeCells count="6">
    <mergeCell ref="A1:L1"/>
    <mergeCell ref="A2:A3"/>
    <mergeCell ref="B2:F2"/>
    <mergeCell ref="H2:L2"/>
    <mergeCell ref="A23:L23"/>
    <mergeCell ref="A24:L24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60</TotalTime>
  <Application>LibreOffice/7.1.3.2$Windows_X86_64 LibreOffice_project/47f78053abe362b9384784d31a6e56f8511eb1c1</Application>
  <AppVersion>15.0000</AppVersion>
  <Company>SEMARNAT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2011-04-13T16:34:53Z</dcterms:created>
  <dc:creator>cesar.rodriguez</dc:creator>
  <dc:description/>
  <dc:language>es-MX</dc:language>
  <cp:lastModifiedBy/>
  <dcterms:modified xsi:type="dcterms:W3CDTF">2022-07-14T11:49:28Z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